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20" windowWidth="19200" windowHeight="10608"/>
  </bookViews>
  <sheets>
    <sheet name="Приложение 6" sheetId="11" r:id="rId1"/>
  </sheets>
  <definedNames>
    <definedName name="_xlnm.Print_Titles" localSheetId="0">'Приложение 6'!$6:$7</definedName>
    <definedName name="_xlnm.Print_Area" localSheetId="0">'Приложение 6'!$A$1:$E$56</definedName>
  </definedNames>
  <calcPr calcId="145621"/>
</workbook>
</file>

<file path=xl/calcChain.xml><?xml version="1.0" encoding="utf-8"?>
<calcChain xmlns="http://schemas.openxmlformats.org/spreadsheetml/2006/main">
  <c r="D44" i="11" l="1"/>
  <c r="E44" i="11"/>
  <c r="C44" i="11"/>
  <c r="C47" i="11"/>
  <c r="D54" i="11"/>
  <c r="E54" i="11"/>
  <c r="C54" i="11"/>
  <c r="E21" i="11"/>
  <c r="D21" i="11"/>
  <c r="C21" i="11"/>
  <c r="E20" i="11"/>
  <c r="D20" i="11"/>
  <c r="C20" i="11"/>
  <c r="E19" i="11"/>
  <c r="D19" i="11"/>
  <c r="C19" i="11"/>
  <c r="D18" i="11" l="1"/>
  <c r="E18" i="11"/>
  <c r="C18" i="11"/>
  <c r="D43" i="11"/>
  <c r="D34" i="11" s="1"/>
  <c r="E43" i="11"/>
  <c r="C43" i="11"/>
  <c r="D48" i="11"/>
  <c r="E48" i="11"/>
  <c r="C48" i="11"/>
  <c r="D51" i="11"/>
  <c r="E51" i="11"/>
  <c r="C51" i="11"/>
  <c r="D42" i="11" l="1"/>
  <c r="C42" i="11"/>
  <c r="E42" i="11"/>
  <c r="D35" i="11"/>
  <c r="D32" i="11" s="1"/>
  <c r="C38" i="11" l="1"/>
  <c r="C35" i="11" s="1"/>
  <c r="C32" i="11" s="1"/>
  <c r="C37" i="11"/>
  <c r="C34" i="11" s="1"/>
  <c r="E45" i="11" l="1"/>
  <c r="D45" i="11"/>
  <c r="C45" i="11" l="1"/>
  <c r="E38" i="11"/>
  <c r="E35" i="11" s="1"/>
  <c r="E32" i="11" s="1"/>
  <c r="E37" i="11"/>
  <c r="E34" i="11" s="1"/>
  <c r="D36" i="11" l="1"/>
  <c r="E36" i="11"/>
  <c r="C36" i="11"/>
  <c r="C31" i="11"/>
  <c r="D33" i="11" l="1"/>
  <c r="E33" i="11"/>
  <c r="C33" i="11"/>
  <c r="E26" i="11"/>
  <c r="E17" i="11" s="1"/>
  <c r="C30" i="11" l="1"/>
  <c r="E31" i="11"/>
  <c r="D26" i="11"/>
  <c r="D17" i="11" s="1"/>
  <c r="E25" i="11"/>
  <c r="E16" i="11" s="1"/>
  <c r="D25" i="11"/>
  <c r="D16" i="11" s="1"/>
  <c r="C25" i="11"/>
  <c r="C16" i="11" s="1"/>
  <c r="C26" i="11"/>
  <c r="C17" i="11" s="1"/>
  <c r="E39" i="11"/>
  <c r="D39" i="11"/>
  <c r="C39" i="11"/>
  <c r="E15" i="11" l="1"/>
  <c r="E30" i="11"/>
  <c r="D15" i="11"/>
  <c r="D31" i="11"/>
  <c r="D30" i="11" s="1"/>
  <c r="C15" i="11" l="1"/>
  <c r="E24" i="11" l="1"/>
  <c r="D24" i="11"/>
  <c r="C24" i="11"/>
  <c r="E14" i="11"/>
  <c r="E10" i="11" s="1"/>
  <c r="D14" i="11"/>
  <c r="D10" i="11" s="1"/>
  <c r="C14" i="11"/>
  <c r="C10" i="11" s="1"/>
  <c r="E13" i="11"/>
  <c r="D13" i="11"/>
  <c r="C13" i="11"/>
  <c r="C9" i="11" l="1"/>
  <c r="C8" i="11" s="1"/>
  <c r="C12" i="11"/>
  <c r="D9" i="11"/>
  <c r="D8" i="11" s="1"/>
  <c r="D12" i="11"/>
  <c r="E9" i="11"/>
  <c r="E8" i="11" s="1"/>
  <c r="E12" i="11"/>
  <c r="E27" i="11"/>
  <c r="D27" i="11"/>
  <c r="C27" i="11"/>
</calcChain>
</file>

<file path=xl/sharedStrings.xml><?xml version="1.0" encoding="utf-8"?>
<sst xmlns="http://schemas.openxmlformats.org/spreadsheetml/2006/main" count="78" uniqueCount="32">
  <si>
    <t>тыс. рублей</t>
  </si>
  <si>
    <t>Департамент жилищно - коммунального и строительного комплекса администрации города Югорска</t>
  </si>
  <si>
    <t>Департамент муниципальной собственности и градостроительства администрации города Югорска</t>
  </si>
  <si>
    <t>Источники финансирования</t>
  </si>
  <si>
    <t>бюджет автономного округа</t>
  </si>
  <si>
    <t>местный бюджет</t>
  </si>
  <si>
    <t>всего</t>
  </si>
  <si>
    <t>в том числе</t>
  </si>
  <si>
    <t>Общий объем капитальных вложений</t>
  </si>
  <si>
    <t>Объем бюджетных ассигнований</t>
  </si>
  <si>
    <t>Приложение 6 к пояснительной записке</t>
  </si>
  <si>
    <t>2025 год</t>
  </si>
  <si>
    <t>Устройство полигона для складирования снега (изготовление проектно - сметной документации)</t>
  </si>
  <si>
    <t>Строительство сетей канализации 5, 7 микрорайонов</t>
  </si>
  <si>
    <t>Приобретение жилых помещений</t>
  </si>
  <si>
    <t>Информация об осуществлении бюджетных инвестиций
в объекты капитального строительства на 2025 год и на плановый период 2026 и 2027 годов</t>
  </si>
  <si>
    <t>2026 год</t>
  </si>
  <si>
    <t>2027 год</t>
  </si>
  <si>
    <t>Муниципальная программа "Строительство"</t>
  </si>
  <si>
    <t>Комплекс процессных мероприятий "Реализация полномочий в области жилищного строительства"</t>
  </si>
  <si>
    <t>Региональный проект "Жилье"</t>
  </si>
  <si>
    <t>Региональный проект "Создание (реконструкция) коммунальных объектов"</t>
  </si>
  <si>
    <t>Наименование главного распорядителя средств бюджета города Югорска, муниципальной программы города Югорска, структурного элемента, объекта капитального строительства</t>
  </si>
  <si>
    <t xml:space="preserve">Расширение городского кладбища </t>
  </si>
  <si>
    <t>Комплекс процессных мероприятий "Строительство и капитальный ремонт объектов"</t>
  </si>
  <si>
    <t>Строительство сетей водоснабжения и водоотведения в 14 мкр. (изготовление проектно - сметной документации)</t>
  </si>
  <si>
    <t>Комплекс процессных мероприятий "Строительство, реконструкция и модернизация систем коммунальной инфраструктуры"</t>
  </si>
  <si>
    <t>Реконструкция автомобильной дороги по улице Садовая</t>
  </si>
  <si>
    <t xml:space="preserve">Реконструкция автомобильной дороги по улице 40 лет Победы </t>
  </si>
  <si>
    <t>Региональный проект "Строительство (реконструкция) автомобильных дорог общего пользования местного значения"</t>
  </si>
  <si>
    <t>Модернизация систем теплоснабжения города Югорска (изготовление проектно - сметной документации)</t>
  </si>
  <si>
    <t>Приобретение жилых помещений для переселения 
граждан из аварийного жилищного фонда, признанного
таковым с 01.01.2017 до 01.01.2022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</si>
</sst>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i/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6">
    <xf numFmtId="0" fontId="0" fillId="0" borderId="0" xfId="0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abSelected="1" view="pageBreakPreview" topLeftCell="A10" zoomScale="80" zoomScaleNormal="100" zoomScaleSheetLayoutView="80" workbookViewId="0">
      <selection activeCell="A24" sqref="A24:A26"/>
    </sheetView>
  </sheetViews>
  <sheetFormatPr defaultColWidth="9.109375" defaultRowHeight="15.6" x14ac:dyDescent="0.25"/>
  <cols>
    <col min="1" max="1" width="63.109375" style="1" customWidth="1"/>
    <col min="2" max="2" width="21.33203125" style="1" customWidth="1"/>
    <col min="3" max="3" width="17" style="2" customWidth="1"/>
    <col min="4" max="4" width="15.6640625" style="1" customWidth="1"/>
    <col min="5" max="5" width="16" style="1" customWidth="1"/>
    <col min="6" max="6" width="9.88671875" style="1" bestFit="1" customWidth="1"/>
    <col min="7" max="16384" width="9.109375" style="1"/>
  </cols>
  <sheetData>
    <row r="1" spans="1:5" ht="16.8" x14ac:dyDescent="0.25">
      <c r="A1" s="41" t="s">
        <v>10</v>
      </c>
      <c r="B1" s="41"/>
      <c r="C1" s="41"/>
      <c r="D1" s="41"/>
      <c r="E1" s="41"/>
    </row>
    <row r="3" spans="1:5" ht="51.6" customHeight="1" x14ac:dyDescent="0.25">
      <c r="A3" s="42" t="s">
        <v>15</v>
      </c>
      <c r="B3" s="42"/>
      <c r="C3" s="42"/>
      <c r="D3" s="42"/>
      <c r="E3" s="42"/>
    </row>
    <row r="4" spans="1:5" ht="0.75" customHeight="1" x14ac:dyDescent="0.25"/>
    <row r="5" spans="1:5" ht="33.6" customHeight="1" x14ac:dyDescent="0.3">
      <c r="E5" s="11" t="s">
        <v>0</v>
      </c>
    </row>
    <row r="6" spans="1:5" x14ac:dyDescent="0.25">
      <c r="A6" s="43" t="s">
        <v>22</v>
      </c>
      <c r="B6" s="43" t="s">
        <v>3</v>
      </c>
      <c r="C6" s="45" t="s">
        <v>9</v>
      </c>
      <c r="D6" s="46"/>
      <c r="E6" s="46"/>
    </row>
    <row r="7" spans="1:5" ht="51.6" customHeight="1" x14ac:dyDescent="0.25">
      <c r="A7" s="44"/>
      <c r="B7" s="44"/>
      <c r="C7" s="13" t="s">
        <v>11</v>
      </c>
      <c r="D7" s="19" t="s">
        <v>16</v>
      </c>
      <c r="E7" s="19" t="s">
        <v>17</v>
      </c>
    </row>
    <row r="8" spans="1:5" x14ac:dyDescent="0.25">
      <c r="A8" s="28" t="s">
        <v>8</v>
      </c>
      <c r="B8" s="10" t="s">
        <v>6</v>
      </c>
      <c r="C8" s="3">
        <f>C9+C10</f>
        <v>1204220.3</v>
      </c>
      <c r="D8" s="3">
        <f t="shared" ref="D8:E8" si="0">D9+D10</f>
        <v>569103.69999999995</v>
      </c>
      <c r="E8" s="3">
        <f t="shared" si="0"/>
        <v>172095.7</v>
      </c>
    </row>
    <row r="9" spans="1:5" ht="31.2" customHeight="1" x14ac:dyDescent="0.25">
      <c r="A9" s="25"/>
      <c r="B9" s="10" t="s">
        <v>4</v>
      </c>
      <c r="C9" s="3">
        <f t="shared" ref="C9:E10" si="1">C13+C31</f>
        <v>1068336</v>
      </c>
      <c r="D9" s="3">
        <f t="shared" si="1"/>
        <v>501570.6</v>
      </c>
      <c r="E9" s="3">
        <f t="shared" si="1"/>
        <v>143343.70000000001</v>
      </c>
    </row>
    <row r="10" spans="1:5" ht="16.5" customHeight="1" x14ac:dyDescent="0.25">
      <c r="A10" s="26"/>
      <c r="B10" s="10" t="s">
        <v>5</v>
      </c>
      <c r="C10" s="3">
        <f t="shared" si="1"/>
        <v>135884.29999999999</v>
      </c>
      <c r="D10" s="3">
        <f t="shared" si="1"/>
        <v>67533.100000000006</v>
      </c>
      <c r="E10" s="3">
        <f t="shared" si="1"/>
        <v>28752</v>
      </c>
    </row>
    <row r="11" spans="1:5" x14ac:dyDescent="0.25">
      <c r="A11" s="10" t="s">
        <v>7</v>
      </c>
      <c r="B11" s="10"/>
      <c r="C11" s="3"/>
      <c r="D11" s="4"/>
      <c r="E11" s="4"/>
    </row>
    <row r="12" spans="1:5" x14ac:dyDescent="0.25">
      <c r="A12" s="27" t="s">
        <v>2</v>
      </c>
      <c r="B12" s="9" t="s">
        <v>6</v>
      </c>
      <c r="C12" s="3">
        <f>C13+C14</f>
        <v>1037401.4000000001</v>
      </c>
      <c r="D12" s="3">
        <f t="shared" ref="D12:E12" si="2">D13+D14</f>
        <v>336608.89999999997</v>
      </c>
      <c r="E12" s="3">
        <f t="shared" si="2"/>
        <v>57358.799999999996</v>
      </c>
    </row>
    <row r="13" spans="1:5" ht="34.950000000000003" customHeight="1" x14ac:dyDescent="0.25">
      <c r="A13" s="25"/>
      <c r="B13" s="9" t="s">
        <v>4</v>
      </c>
      <c r="C13" s="3">
        <f>C16</f>
        <v>953899.10000000009</v>
      </c>
      <c r="D13" s="3">
        <f t="shared" ref="D13:E13" si="3">D16</f>
        <v>308250.59999999998</v>
      </c>
      <c r="E13" s="3">
        <f t="shared" si="3"/>
        <v>53343.7</v>
      </c>
    </row>
    <row r="14" spans="1:5" ht="17.25" customHeight="1" x14ac:dyDescent="0.25">
      <c r="A14" s="26"/>
      <c r="B14" s="9" t="s">
        <v>5</v>
      </c>
      <c r="C14" s="3">
        <f>C17</f>
        <v>83502.299999999988</v>
      </c>
      <c r="D14" s="3">
        <f t="shared" ref="D14:E14" si="4">D17</f>
        <v>28358.3</v>
      </c>
      <c r="E14" s="3">
        <f t="shared" si="4"/>
        <v>4015.1</v>
      </c>
    </row>
    <row r="15" spans="1:5" ht="17.25" customHeight="1" x14ac:dyDescent="0.25">
      <c r="A15" s="24" t="s">
        <v>18</v>
      </c>
      <c r="B15" s="20" t="s">
        <v>6</v>
      </c>
      <c r="C15" s="5">
        <f>C16+C17</f>
        <v>1037401.4000000001</v>
      </c>
      <c r="D15" s="5">
        <f t="shared" ref="D15:E15" si="5">D16+D17</f>
        <v>336608.89999999997</v>
      </c>
      <c r="E15" s="5">
        <f t="shared" si="5"/>
        <v>57358.799999999996</v>
      </c>
    </row>
    <row r="16" spans="1:5" ht="32.4" customHeight="1" x14ac:dyDescent="0.25">
      <c r="A16" s="25"/>
      <c r="B16" s="20" t="s">
        <v>4</v>
      </c>
      <c r="C16" s="5">
        <f>C25+C19</f>
        <v>953899.10000000009</v>
      </c>
      <c r="D16" s="5">
        <f t="shared" ref="D16:E16" si="6">D25+D19</f>
        <v>308250.59999999998</v>
      </c>
      <c r="E16" s="5">
        <f t="shared" si="6"/>
        <v>53343.7</v>
      </c>
    </row>
    <row r="17" spans="1:6" ht="19.8" customHeight="1" x14ac:dyDescent="0.25">
      <c r="A17" s="26"/>
      <c r="B17" s="20" t="s">
        <v>5</v>
      </c>
      <c r="C17" s="5">
        <f>C26+C20</f>
        <v>83502.299999999988</v>
      </c>
      <c r="D17" s="5">
        <f t="shared" ref="D17:E17" si="7">D26+D20</f>
        <v>28358.3</v>
      </c>
      <c r="E17" s="5">
        <f t="shared" si="7"/>
        <v>4015.1</v>
      </c>
    </row>
    <row r="18" spans="1:6" ht="19.8" customHeight="1" x14ac:dyDescent="0.25">
      <c r="A18" s="35" t="s">
        <v>20</v>
      </c>
      <c r="B18" s="6" t="s">
        <v>6</v>
      </c>
      <c r="C18" s="14">
        <f>C19+C20</f>
        <v>1030802.7000000001</v>
      </c>
      <c r="D18" s="14">
        <f t="shared" ref="D18:E18" si="8">D19+D20</f>
        <v>279250.09999999998</v>
      </c>
      <c r="E18" s="14">
        <f t="shared" si="8"/>
        <v>0</v>
      </c>
    </row>
    <row r="19" spans="1:6" ht="31.8" customHeight="1" x14ac:dyDescent="0.25">
      <c r="A19" s="36"/>
      <c r="B19" s="6" t="s">
        <v>4</v>
      </c>
      <c r="C19" s="14">
        <f>C22</f>
        <v>947762.3</v>
      </c>
      <c r="D19" s="14">
        <f t="shared" ref="D19:E19" si="9">D22</f>
        <v>254906.9</v>
      </c>
      <c r="E19" s="14">
        <f t="shared" si="9"/>
        <v>0</v>
      </c>
    </row>
    <row r="20" spans="1:6" ht="23.4" customHeight="1" x14ac:dyDescent="0.25">
      <c r="A20" s="37"/>
      <c r="B20" s="6" t="s">
        <v>5</v>
      </c>
      <c r="C20" s="14">
        <f>C23</f>
        <v>83040.399999999994</v>
      </c>
      <c r="D20" s="14">
        <f t="shared" ref="D20:E20" si="10">D23</f>
        <v>24343.200000000001</v>
      </c>
      <c r="E20" s="14">
        <f t="shared" si="10"/>
        <v>0</v>
      </c>
    </row>
    <row r="21" spans="1:6" ht="19.8" customHeight="1" x14ac:dyDescent="0.25">
      <c r="A21" s="38" t="s">
        <v>31</v>
      </c>
      <c r="B21" s="22" t="s">
        <v>6</v>
      </c>
      <c r="C21" s="15">
        <f>C22+C23</f>
        <v>1030802.7000000001</v>
      </c>
      <c r="D21" s="15">
        <f t="shared" ref="D21:E21" si="11">D22+D23</f>
        <v>279250.09999999998</v>
      </c>
      <c r="E21" s="15">
        <f t="shared" si="11"/>
        <v>0</v>
      </c>
    </row>
    <row r="22" spans="1:6" ht="32.4" customHeight="1" x14ac:dyDescent="0.25">
      <c r="A22" s="39"/>
      <c r="B22" s="22" t="s">
        <v>4</v>
      </c>
      <c r="C22" s="15">
        <v>947762.3</v>
      </c>
      <c r="D22" s="15">
        <v>254906.9</v>
      </c>
      <c r="E22" s="15">
        <v>0</v>
      </c>
    </row>
    <row r="23" spans="1:6" ht="24.6" customHeight="1" x14ac:dyDescent="0.25">
      <c r="A23" s="40"/>
      <c r="B23" s="22" t="s">
        <v>5</v>
      </c>
      <c r="C23" s="15">
        <v>83040.399999999994</v>
      </c>
      <c r="D23" s="15">
        <v>24343.200000000001</v>
      </c>
      <c r="E23" s="15">
        <v>0</v>
      </c>
    </row>
    <row r="24" spans="1:6" ht="21" customHeight="1" x14ac:dyDescent="0.25">
      <c r="A24" s="29" t="s">
        <v>19</v>
      </c>
      <c r="B24" s="6" t="s">
        <v>6</v>
      </c>
      <c r="C24" s="14">
        <f>C25+C26</f>
        <v>6598.7</v>
      </c>
      <c r="D24" s="14">
        <f t="shared" ref="D24:E24" si="12">D25+D26</f>
        <v>57358.799999999996</v>
      </c>
      <c r="E24" s="14">
        <f t="shared" si="12"/>
        <v>57358.799999999996</v>
      </c>
    </row>
    <row r="25" spans="1:6" ht="31.2" customHeight="1" x14ac:dyDescent="0.25">
      <c r="A25" s="25"/>
      <c r="B25" s="6" t="s">
        <v>4</v>
      </c>
      <c r="C25" s="14">
        <f>C28</f>
        <v>6136.8</v>
      </c>
      <c r="D25" s="14">
        <f t="shared" ref="D25:E25" si="13">D28</f>
        <v>53343.7</v>
      </c>
      <c r="E25" s="14">
        <f t="shared" si="13"/>
        <v>53343.7</v>
      </c>
    </row>
    <row r="26" spans="1:6" ht="19.2" customHeight="1" x14ac:dyDescent="0.25">
      <c r="A26" s="26"/>
      <c r="B26" s="6" t="s">
        <v>5</v>
      </c>
      <c r="C26" s="14">
        <f>C29</f>
        <v>461.9</v>
      </c>
      <c r="D26" s="14">
        <f t="shared" ref="D26:E26" si="14">D29</f>
        <v>4015.1</v>
      </c>
      <c r="E26" s="14">
        <f t="shared" si="14"/>
        <v>4015.1</v>
      </c>
    </row>
    <row r="27" spans="1:6" ht="18" customHeight="1" x14ac:dyDescent="0.25">
      <c r="A27" s="34" t="s">
        <v>14</v>
      </c>
      <c r="B27" s="21" t="s">
        <v>6</v>
      </c>
      <c r="C27" s="15">
        <f>C28+C29</f>
        <v>6598.7</v>
      </c>
      <c r="D27" s="15">
        <f t="shared" ref="D27:E27" si="15">D28+D29</f>
        <v>57358.799999999996</v>
      </c>
      <c r="E27" s="15">
        <f t="shared" si="15"/>
        <v>57358.799999999996</v>
      </c>
    </row>
    <row r="28" spans="1:6" ht="31.2" customHeight="1" x14ac:dyDescent="0.25">
      <c r="A28" s="34"/>
      <c r="B28" s="21" t="s">
        <v>4</v>
      </c>
      <c r="C28" s="15">
        <v>6136.8</v>
      </c>
      <c r="D28" s="15">
        <v>53343.7</v>
      </c>
      <c r="E28" s="15">
        <v>53343.7</v>
      </c>
    </row>
    <row r="29" spans="1:6" ht="19.5" customHeight="1" x14ac:dyDescent="0.25">
      <c r="A29" s="34"/>
      <c r="B29" s="21" t="s">
        <v>5</v>
      </c>
      <c r="C29" s="15">
        <v>461.9</v>
      </c>
      <c r="D29" s="15">
        <v>4015.1</v>
      </c>
      <c r="E29" s="15">
        <v>4015.1</v>
      </c>
    </row>
    <row r="30" spans="1:6" ht="18" customHeight="1" x14ac:dyDescent="0.25">
      <c r="A30" s="28" t="s">
        <v>1</v>
      </c>
      <c r="B30" s="16" t="s">
        <v>6</v>
      </c>
      <c r="C30" s="3">
        <f>C31+C32</f>
        <v>166818.9</v>
      </c>
      <c r="D30" s="3">
        <f>D31+D32</f>
        <v>232494.8</v>
      </c>
      <c r="E30" s="3">
        <f>E31+E32</f>
        <v>114736.9</v>
      </c>
      <c r="F30" s="12"/>
    </row>
    <row r="31" spans="1:6" ht="33" customHeight="1" x14ac:dyDescent="0.25">
      <c r="A31" s="32"/>
      <c r="B31" s="20" t="s">
        <v>4</v>
      </c>
      <c r="C31" s="3">
        <f>C34</f>
        <v>114436.9</v>
      </c>
      <c r="D31" s="3">
        <f t="shared" ref="D31:E31" si="16">D34</f>
        <v>193320</v>
      </c>
      <c r="E31" s="3">
        <f t="shared" si="16"/>
        <v>90000</v>
      </c>
    </row>
    <row r="32" spans="1:6" ht="16.8" customHeight="1" x14ac:dyDescent="0.25">
      <c r="A32" s="26"/>
      <c r="B32" s="16" t="s">
        <v>5</v>
      </c>
      <c r="C32" s="3">
        <f>C35</f>
        <v>52382</v>
      </c>
      <c r="D32" s="3">
        <f t="shared" ref="D32:E32" si="17">D35</f>
        <v>39174.800000000003</v>
      </c>
      <c r="E32" s="3">
        <f t="shared" si="17"/>
        <v>24736.9</v>
      </c>
    </row>
    <row r="33" spans="1:5" ht="17.25" customHeight="1" x14ac:dyDescent="0.25">
      <c r="A33" s="33" t="s">
        <v>18</v>
      </c>
      <c r="B33" s="20" t="s">
        <v>6</v>
      </c>
      <c r="C33" s="5">
        <f>C34+C35</f>
        <v>166818.9</v>
      </c>
      <c r="D33" s="5">
        <f>D34+D35</f>
        <v>232494.8</v>
      </c>
      <c r="E33" s="5">
        <f>E34+E35</f>
        <v>114736.9</v>
      </c>
    </row>
    <row r="34" spans="1:5" ht="30" customHeight="1" x14ac:dyDescent="0.25">
      <c r="A34" s="34"/>
      <c r="B34" s="20" t="s">
        <v>4</v>
      </c>
      <c r="C34" s="5">
        <f>C37+C43</f>
        <v>114436.9</v>
      </c>
      <c r="D34" s="5">
        <f t="shared" ref="D34:E34" si="18">D37+D43</f>
        <v>193320</v>
      </c>
      <c r="E34" s="5">
        <f t="shared" si="18"/>
        <v>90000</v>
      </c>
    </row>
    <row r="35" spans="1:5" ht="22.8" customHeight="1" x14ac:dyDescent="0.25">
      <c r="A35" s="34"/>
      <c r="B35" s="20" t="s">
        <v>5</v>
      </c>
      <c r="C35" s="5">
        <f>C38+C44+C51+C54</f>
        <v>52382</v>
      </c>
      <c r="D35" s="5">
        <f>D38+D44+D51+D54</f>
        <v>39174.800000000003</v>
      </c>
      <c r="E35" s="5">
        <f>E38+E44+E51+E54</f>
        <v>24736.9</v>
      </c>
    </row>
    <row r="36" spans="1:5" ht="22.8" customHeight="1" x14ac:dyDescent="0.25">
      <c r="A36" s="29" t="s">
        <v>21</v>
      </c>
      <c r="B36" s="17" t="s">
        <v>6</v>
      </c>
      <c r="C36" s="14">
        <f>C37+C38</f>
        <v>50760.1</v>
      </c>
      <c r="D36" s="14">
        <f>D37+D38</f>
        <v>0</v>
      </c>
      <c r="E36" s="14">
        <f>E37+E38</f>
        <v>0</v>
      </c>
    </row>
    <row r="37" spans="1:5" ht="32.4" customHeight="1" x14ac:dyDescent="0.25">
      <c r="A37" s="30"/>
      <c r="B37" s="17" t="s">
        <v>4</v>
      </c>
      <c r="C37" s="14">
        <f>C40</f>
        <v>47206.9</v>
      </c>
      <c r="D37" s="14">
        <v>0</v>
      </c>
      <c r="E37" s="14">
        <f>E40+E46</f>
        <v>0</v>
      </c>
    </row>
    <row r="38" spans="1:5" ht="27" customHeight="1" x14ac:dyDescent="0.25">
      <c r="A38" s="31"/>
      <c r="B38" s="17" t="s">
        <v>5</v>
      </c>
      <c r="C38" s="14">
        <f>C41</f>
        <v>3553.2</v>
      </c>
      <c r="D38" s="14">
        <v>0</v>
      </c>
      <c r="E38" s="14">
        <f>E41+E47</f>
        <v>0</v>
      </c>
    </row>
    <row r="39" spans="1:5" ht="18" customHeight="1" x14ac:dyDescent="0.25">
      <c r="A39" s="53" t="s">
        <v>13</v>
      </c>
      <c r="B39" s="21" t="s">
        <v>6</v>
      </c>
      <c r="C39" s="15">
        <f>C40+C41</f>
        <v>50760.1</v>
      </c>
      <c r="D39" s="15">
        <f t="shared" ref="D39:E39" si="19">D40+D41</f>
        <v>0</v>
      </c>
      <c r="E39" s="15">
        <f t="shared" si="19"/>
        <v>0</v>
      </c>
    </row>
    <row r="40" spans="1:5" ht="33.6" customHeight="1" x14ac:dyDescent="0.25">
      <c r="A40" s="54"/>
      <c r="B40" s="21" t="s">
        <v>4</v>
      </c>
      <c r="C40" s="15">
        <v>47206.9</v>
      </c>
      <c r="D40" s="15">
        <v>0</v>
      </c>
      <c r="E40" s="15">
        <v>0</v>
      </c>
    </row>
    <row r="41" spans="1:5" ht="24" customHeight="1" x14ac:dyDescent="0.25">
      <c r="A41" s="55"/>
      <c r="B41" s="21" t="s">
        <v>5</v>
      </c>
      <c r="C41" s="15">
        <v>3553.2</v>
      </c>
      <c r="D41" s="15">
        <v>0</v>
      </c>
      <c r="E41" s="15">
        <v>0</v>
      </c>
    </row>
    <row r="42" spans="1:5" ht="24" customHeight="1" x14ac:dyDescent="0.25">
      <c r="A42" s="35" t="s">
        <v>29</v>
      </c>
      <c r="B42" s="17" t="s">
        <v>6</v>
      </c>
      <c r="C42" s="14">
        <f>C43+C44</f>
        <v>86268.5</v>
      </c>
      <c r="D42" s="14">
        <f t="shared" ref="D42:E42" si="20">D43+D44</f>
        <v>203494.8</v>
      </c>
      <c r="E42" s="14">
        <f t="shared" si="20"/>
        <v>94736.9</v>
      </c>
    </row>
    <row r="43" spans="1:5" ht="33.6" customHeight="1" x14ac:dyDescent="0.25">
      <c r="A43" s="36"/>
      <c r="B43" s="17" t="s">
        <v>4</v>
      </c>
      <c r="C43" s="14">
        <f>C46+C49</f>
        <v>67230</v>
      </c>
      <c r="D43" s="14">
        <f>D46+D49</f>
        <v>193320</v>
      </c>
      <c r="E43" s="14">
        <f>E46+E49</f>
        <v>90000</v>
      </c>
    </row>
    <row r="44" spans="1:5" ht="24" customHeight="1" x14ac:dyDescent="0.25">
      <c r="A44" s="37"/>
      <c r="B44" s="17" t="s">
        <v>5</v>
      </c>
      <c r="C44" s="14">
        <f>C47+C50</f>
        <v>19038.5</v>
      </c>
      <c r="D44" s="14">
        <f t="shared" ref="D44:E44" si="21">D47+D50</f>
        <v>10174.799999999999</v>
      </c>
      <c r="E44" s="14">
        <f t="shared" si="21"/>
        <v>4736.8999999999996</v>
      </c>
    </row>
    <row r="45" spans="1:5" ht="15.6" customHeight="1" x14ac:dyDescent="0.25">
      <c r="A45" s="47" t="s">
        <v>27</v>
      </c>
      <c r="B45" s="7" t="s">
        <v>6</v>
      </c>
      <c r="C45" s="15">
        <f>C46+C47</f>
        <v>78268.5</v>
      </c>
      <c r="D45" s="15">
        <f>D46+D47</f>
        <v>70863.199999999997</v>
      </c>
      <c r="E45" s="15">
        <f>E46+E47</f>
        <v>0</v>
      </c>
    </row>
    <row r="46" spans="1:5" ht="32.4" customHeight="1" x14ac:dyDescent="0.25">
      <c r="A46" s="48"/>
      <c r="B46" s="7" t="s">
        <v>4</v>
      </c>
      <c r="C46" s="15">
        <v>67230</v>
      </c>
      <c r="D46" s="8">
        <v>67320</v>
      </c>
      <c r="E46" s="8">
        <v>0</v>
      </c>
    </row>
    <row r="47" spans="1:5" ht="19.8" customHeight="1" x14ac:dyDescent="0.25">
      <c r="A47" s="49"/>
      <c r="B47" s="7" t="s">
        <v>5</v>
      </c>
      <c r="C47" s="15">
        <f>3538.5+7500</f>
        <v>11038.5</v>
      </c>
      <c r="D47" s="8">
        <v>3543.2</v>
      </c>
      <c r="E47" s="8">
        <v>0</v>
      </c>
    </row>
    <row r="48" spans="1:5" ht="19.8" customHeight="1" x14ac:dyDescent="0.25">
      <c r="A48" s="50" t="s">
        <v>28</v>
      </c>
      <c r="B48" s="7" t="s">
        <v>6</v>
      </c>
      <c r="C48" s="15">
        <f>C49+C50</f>
        <v>8000</v>
      </c>
      <c r="D48" s="15">
        <f t="shared" ref="D48:E48" si="22">D49+D50</f>
        <v>132631.6</v>
      </c>
      <c r="E48" s="15">
        <f t="shared" si="22"/>
        <v>94736.9</v>
      </c>
    </row>
    <row r="49" spans="1:5" ht="34.799999999999997" customHeight="1" x14ac:dyDescent="0.25">
      <c r="A49" s="51"/>
      <c r="B49" s="7" t="s">
        <v>4</v>
      </c>
      <c r="C49" s="15">
        <v>0</v>
      </c>
      <c r="D49" s="8">
        <v>126000</v>
      </c>
      <c r="E49" s="8">
        <v>90000</v>
      </c>
    </row>
    <row r="50" spans="1:5" ht="21.6" customHeight="1" x14ac:dyDescent="0.25">
      <c r="A50" s="52"/>
      <c r="B50" s="7" t="s">
        <v>5</v>
      </c>
      <c r="C50" s="15">
        <v>8000</v>
      </c>
      <c r="D50" s="8">
        <v>6631.6</v>
      </c>
      <c r="E50" s="8">
        <v>4736.8999999999996</v>
      </c>
    </row>
    <row r="51" spans="1:5" ht="54.6" customHeight="1" x14ac:dyDescent="0.25">
      <c r="A51" s="23" t="s">
        <v>26</v>
      </c>
      <c r="B51" s="17" t="s">
        <v>5</v>
      </c>
      <c r="C51" s="14">
        <f>C52+C53</f>
        <v>15000</v>
      </c>
      <c r="D51" s="14">
        <f t="shared" ref="D51:E51" si="23">D52+D53</f>
        <v>9000</v>
      </c>
      <c r="E51" s="14">
        <f t="shared" si="23"/>
        <v>0</v>
      </c>
    </row>
    <row r="52" spans="1:5" ht="39" customHeight="1" x14ac:dyDescent="0.25">
      <c r="A52" s="18" t="s">
        <v>30</v>
      </c>
      <c r="B52" s="7" t="s">
        <v>5</v>
      </c>
      <c r="C52" s="15">
        <v>15000</v>
      </c>
      <c r="D52" s="8">
        <v>0</v>
      </c>
      <c r="E52" s="8">
        <v>0</v>
      </c>
    </row>
    <row r="53" spans="1:5" ht="33.6" customHeight="1" x14ac:dyDescent="0.25">
      <c r="A53" s="18" t="s">
        <v>25</v>
      </c>
      <c r="B53" s="7" t="s">
        <v>5</v>
      </c>
      <c r="C53" s="15">
        <v>0</v>
      </c>
      <c r="D53" s="8">
        <v>9000</v>
      </c>
      <c r="E53" s="8">
        <v>0</v>
      </c>
    </row>
    <row r="54" spans="1:5" ht="37.200000000000003" customHeight="1" x14ac:dyDescent="0.25">
      <c r="A54" s="23" t="s">
        <v>24</v>
      </c>
      <c r="B54" s="17" t="s">
        <v>5</v>
      </c>
      <c r="C54" s="14">
        <f>C55+C56</f>
        <v>14790.3</v>
      </c>
      <c r="D54" s="14">
        <f t="shared" ref="D54:E54" si="24">D55+D56</f>
        <v>20000</v>
      </c>
      <c r="E54" s="14">
        <f t="shared" si="24"/>
        <v>20000</v>
      </c>
    </row>
    <row r="55" spans="1:5" ht="33.6" customHeight="1" x14ac:dyDescent="0.25">
      <c r="A55" s="18" t="s">
        <v>23</v>
      </c>
      <c r="B55" s="7" t="s">
        <v>5</v>
      </c>
      <c r="C55" s="15">
        <v>5200</v>
      </c>
      <c r="D55" s="8">
        <v>20000</v>
      </c>
      <c r="E55" s="8">
        <v>20000</v>
      </c>
    </row>
    <row r="56" spans="1:5" ht="37.200000000000003" customHeight="1" x14ac:dyDescent="0.25">
      <c r="A56" s="18" t="s">
        <v>12</v>
      </c>
      <c r="B56" s="7" t="s">
        <v>5</v>
      </c>
      <c r="C56" s="15">
        <v>9590.2999999999993</v>
      </c>
      <c r="D56" s="8">
        <v>0</v>
      </c>
      <c r="E56" s="8">
        <v>0</v>
      </c>
    </row>
  </sheetData>
  <mergeCells count="19">
    <mergeCell ref="A45:A47"/>
    <mergeCell ref="A48:A50"/>
    <mergeCell ref="A42:A44"/>
    <mergeCell ref="A39:A41"/>
    <mergeCell ref="A1:E1"/>
    <mergeCell ref="A3:E3"/>
    <mergeCell ref="A6:A7"/>
    <mergeCell ref="B6:B7"/>
    <mergeCell ref="C6:E6"/>
    <mergeCell ref="A15:A17"/>
    <mergeCell ref="A12:A14"/>
    <mergeCell ref="A8:A10"/>
    <mergeCell ref="A36:A38"/>
    <mergeCell ref="A30:A32"/>
    <mergeCell ref="A24:A26"/>
    <mergeCell ref="A33:A35"/>
    <mergeCell ref="A18:A20"/>
    <mergeCell ref="A21:A23"/>
    <mergeCell ref="A27:A29"/>
  </mergeCells>
  <pageMargins left="0.59055118110236227" right="0.19685039370078741" top="0.39370078740157483" bottom="0.39370078740157483" header="0.31496062992125984" footer="0.31496062992125984"/>
  <pageSetup paperSize="9" scale="73" firstPageNumber="67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Муллабаева Елена Анатольевна</cp:lastModifiedBy>
  <cp:lastPrinted>2024-11-09T11:04:07Z</cp:lastPrinted>
  <dcterms:created xsi:type="dcterms:W3CDTF">1996-10-08T23:32:33Z</dcterms:created>
  <dcterms:modified xsi:type="dcterms:W3CDTF">2024-11-09T11:05:09Z</dcterms:modified>
</cp:coreProperties>
</file>